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<sst xmlns="http://schemas.openxmlformats.org/spreadsheetml/2006/main" count="31" uniqueCount="31">
  <si>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</si>
  <si>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</si>
  <si>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</si>
  <si>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</si>
  <si>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</si>
  <si>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</si>
  <si>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</si>
  <si>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</si>
  <si>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</si>
  <si>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</si>
  <si>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</si>
  <si>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</si>
  <si>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</si>
  <si>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</si>
  <si>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</si>
  <si>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</si>
  <si>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</si>
  <si>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</si>
  <si>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</si>
  <si>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</si>
  <si>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</si>
  <si>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</si>
  <si>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</si>
  <si>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</si>
  <si>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</si>
  <si>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</si>
  <si>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</si>
  <si>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</si>
  <si>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31.12.2017</t>
  </si>
  <si>
    <t>Назначено на 31.12.2018</t>
  </si>
  <si>
    <t>Исполнено на 31.12.2018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</si>
</sst>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v>2814158.3</v>
      </c>
      <c r="D4" s="14">
        <f>D5+D21</f>
        <v>2955656.3</v>
      </c>
      <c r="E4" s="14">
        <f>E5+E21</f>
        <v>2957419.4000000004</v>
      </c>
      <c r="F4" s="9">
        <f aca="true" t="shared" si="0" ref="F4:F12">E4/D4*100</f>
        <v>100.05965172608198</v>
      </c>
      <c r="G4" s="9">
        <f aca="true" t="shared" si="1" ref="G4:G12">E4/C4*100-100</f>
        <v>5.090726417202632</v>
      </c>
    </row>
    <row r="5" spans="1:7" s="3" customFormat="1" ht="14.25">
      <c r="A5" s="16" t="s">
        <v>3</v>
      </c>
      <c r="B5" s="16"/>
      <c r="C5" s="12">
        <v>1363539.3</v>
      </c>
      <c r="D5" s="12">
        <f>D6+D14</f>
        <v>1426980.7</v>
      </c>
      <c r="E5" s="12">
        <f>E6+E14</f>
        <v>1496594.7</v>
      </c>
      <c r="F5" s="10">
        <f t="shared" si="0"/>
        <v>104.87841216072509</v>
      </c>
      <c r="G5" s="10">
        <f t="shared" si="1"/>
        <v>9.75809058088754</v>
      </c>
    </row>
    <row r="6" spans="1:7" s="3" customFormat="1" ht="14.25">
      <c r="A6" s="16" t="s">
        <v>4</v>
      </c>
      <c r="B6" s="16"/>
      <c r="C6" s="12">
        <v>1126304.8</v>
      </c>
      <c r="D6" s="12">
        <f>SUM(D7:D13)</f>
        <v>1206467.5</v>
      </c>
      <c r="E6" s="12">
        <f>SUM(E7:E13)</f>
        <v>1256471.7</v>
      </c>
      <c r="F6" s="10">
        <f t="shared" si="0"/>
        <v>104.14467857609094</v>
      </c>
      <c r="G6" s="10">
        <f t="shared" si="1"/>
        <v>11.556987060696173</v>
      </c>
    </row>
    <row r="7" spans="1:7" s="3" customFormat="1" ht="15">
      <c r="A7" s="6"/>
      <c r="B7" s="7" t="s">
        <v>5</v>
      </c>
      <c r="C7" s="11">
        <v>711671.6</v>
      </c>
      <c r="D7" s="15">
        <v>795194.8</v>
      </c>
      <c r="E7" s="4">
        <v>822064.7</v>
      </c>
      <c r="F7" s="5">
        <f t="shared" si="0"/>
        <v>103.37903366571311</v>
      </c>
      <c r="G7" s="5">
        <f t="shared" si="1"/>
        <v>15.511803477896265</v>
      </c>
    </row>
    <row r="8" spans="1:7" s="3" customFormat="1" ht="15">
      <c r="A8" s="6"/>
      <c r="B8" s="7" t="s">
        <v>6</v>
      </c>
      <c r="C8" s="11">
        <v>6146.8</v>
      </c>
      <c r="D8" s="15">
        <v>6228.2</v>
      </c>
      <c r="E8" s="4">
        <v>6729.5</v>
      </c>
      <c r="F8" s="5">
        <f t="shared" si="0"/>
        <v>108.04887447416588</v>
      </c>
      <c r="G8" s="5">
        <f t="shared" si="1"/>
        <v>9.479729290037085</v>
      </c>
    </row>
    <row r="9" spans="1:7" s="3" customFormat="1" ht="15">
      <c r="A9" s="6"/>
      <c r="B9" s="7" t="s">
        <v>20</v>
      </c>
      <c r="C9" s="11">
        <v>162569.5</v>
      </c>
      <c r="D9" s="15">
        <v>174600</v>
      </c>
      <c r="E9" s="4">
        <v>180821.6</v>
      </c>
      <c r="F9" s="5">
        <f t="shared" si="0"/>
        <v>103.56334478808706</v>
      </c>
      <c r="G9" s="5">
        <f t="shared" si="1"/>
        <v>11.227259725840327</v>
      </c>
    </row>
    <row r="10" spans="1:7" s="3" customFormat="1" ht="15">
      <c r="A10" s="6"/>
      <c r="B10" s="7" t="s">
        <v>21</v>
      </c>
      <c r="C10" s="11">
        <v>33298.9</v>
      </c>
      <c r="D10" s="15">
        <v>30000</v>
      </c>
      <c r="E10" s="4">
        <v>39942.9</v>
      </c>
      <c r="F10" s="5">
        <f t="shared" si="0"/>
        <v>133.143</v>
      </c>
      <c r="G10" s="5">
        <f t="shared" si="1"/>
        <v>19.952611047211775</v>
      </c>
    </row>
    <row r="11" spans="1:7" s="3" customFormat="1" ht="15">
      <c r="A11" s="6"/>
      <c r="B11" s="7" t="s">
        <v>7</v>
      </c>
      <c r="C11" s="11">
        <v>202618.4</v>
      </c>
      <c r="D11" s="15">
        <v>192144.5</v>
      </c>
      <c r="E11" s="4">
        <v>196030</v>
      </c>
      <c r="F11" s="5">
        <f t="shared" si="0"/>
        <v>102.02217601856935</v>
      </c>
      <c r="G11" s="5">
        <f t="shared" si="1"/>
        <v>-3.2516296644332385</v>
      </c>
    </row>
    <row r="12" spans="1:7" s="3" customFormat="1" ht="15">
      <c r="A12" s="6"/>
      <c r="B12" s="7" t="s">
        <v>22</v>
      </c>
      <c r="C12" s="11">
        <v>9993.9</v>
      </c>
      <c r="D12" s="15">
        <v>8300</v>
      </c>
      <c r="E12" s="4">
        <v>10883</v>
      </c>
      <c r="F12" s="5">
        <f t="shared" si="0"/>
        <v>131.12048192771084</v>
      </c>
      <c r="G12" s="5">
        <f t="shared" si="1"/>
        <v>8.896426820360432</v>
      </c>
    </row>
    <row r="13" spans="1:7" s="3" customFormat="1" ht="15">
      <c r="A13" s="6"/>
      <c r="B13" s="7" t="s">
        <v>24</v>
      </c>
      <c r="C13" s="11">
        <v>5.7</v>
      </c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v>237234.5</v>
      </c>
      <c r="D14" s="12">
        <f>SUM(D15:D20)</f>
        <v>220513.2</v>
      </c>
      <c r="E14" s="12">
        <f>SUM(E15:E20)</f>
        <v>240123</v>
      </c>
      <c r="F14" s="10">
        <f aca="true" t="shared" si="2" ref="F14:F25">E14/D14*100</f>
        <v>108.89280097517971</v>
      </c>
      <c r="G14" s="10">
        <f aca="true" t="shared" si="3" ref="G14:G23">E14/C14*100-100</f>
        <v>1.2175716432474957</v>
      </c>
    </row>
    <row r="15" spans="1:7" s="3" customFormat="1" ht="28.5" customHeight="1">
      <c r="A15" s="6"/>
      <c r="B15" s="7" t="s">
        <v>9</v>
      </c>
      <c r="C15" s="11">
        <v>197381.5</v>
      </c>
      <c r="D15" s="15">
        <v>192935.7</v>
      </c>
      <c r="E15" s="4">
        <v>209683.9</v>
      </c>
      <c r="F15" s="5">
        <f t="shared" si="2"/>
        <v>108.68071590690576</v>
      </c>
      <c r="G15" s="5">
        <f t="shared" si="3"/>
        <v>6.232802972922997</v>
      </c>
    </row>
    <row r="16" spans="1:7" s="3" customFormat="1" ht="15">
      <c r="A16" s="6"/>
      <c r="B16" s="7" t="s">
        <v>10</v>
      </c>
      <c r="C16" s="11">
        <v>1256.6</v>
      </c>
      <c r="D16" s="15">
        <v>694</v>
      </c>
      <c r="E16" s="4">
        <v>943.3</v>
      </c>
      <c r="F16" s="5">
        <f t="shared" si="2"/>
        <v>135.9221902017291</v>
      </c>
      <c r="G16" s="5">
        <f t="shared" si="3"/>
        <v>-24.932357154225684</v>
      </c>
    </row>
    <row r="17" spans="1:7" s="3" customFormat="1" ht="15">
      <c r="A17" s="6"/>
      <c r="B17" s="7" t="s">
        <v>23</v>
      </c>
      <c r="C17" s="11">
        <v>3977.6</v>
      </c>
      <c r="D17" s="15">
        <v>4201.3</v>
      </c>
      <c r="E17" s="4">
        <v>4289.5</v>
      </c>
      <c r="F17" s="5">
        <f t="shared" si="2"/>
        <v>102.09935020112822</v>
      </c>
      <c r="G17" s="5">
        <f t="shared" si="3"/>
        <v>7.8414119066773935</v>
      </c>
    </row>
    <row r="18" spans="1:7" s="3" customFormat="1" ht="30">
      <c r="A18" s="6"/>
      <c r="B18" s="7" t="s">
        <v>11</v>
      </c>
      <c r="C18" s="11">
        <v>9689.7</v>
      </c>
      <c r="D18" s="15">
        <v>5494.7</v>
      </c>
      <c r="E18" s="4">
        <v>5438.2</v>
      </c>
      <c r="F18" s="5">
        <f t="shared" si="2"/>
        <v>98.97173640053141</v>
      </c>
      <c r="G18" s="5">
        <f t="shared" si="3"/>
        <v>-43.87648740415081</v>
      </c>
    </row>
    <row r="19" spans="1:7" s="3" customFormat="1" ht="15">
      <c r="A19" s="6"/>
      <c r="B19" s="7" t="s">
        <v>12</v>
      </c>
      <c r="C19" s="11">
        <v>14786</v>
      </c>
      <c r="D19" s="15">
        <v>12687.5</v>
      </c>
      <c r="E19" s="4">
        <v>17455.4</v>
      </c>
      <c r="F19" s="5">
        <f t="shared" si="2"/>
        <v>137.5795073891626</v>
      </c>
      <c r="G19" s="5">
        <f t="shared" si="3"/>
        <v>18.053564182334654</v>
      </c>
    </row>
    <row r="20" spans="1:7" s="3" customFormat="1" ht="15">
      <c r="A20" s="6"/>
      <c r="B20" s="7" t="s">
        <v>13</v>
      </c>
      <c r="C20" s="11">
        <v>10143.1</v>
      </c>
      <c r="D20" s="15">
        <v>4500</v>
      </c>
      <c r="E20" s="4">
        <v>2312.7</v>
      </c>
      <c r="F20" s="5">
        <f t="shared" si="2"/>
        <v>51.393333333333324</v>
      </c>
      <c r="G20" s="5">
        <f t="shared" si="3"/>
        <v>-77.19927832713864</v>
      </c>
    </row>
    <row r="21" spans="1:7" s="3" customFormat="1" ht="14.25">
      <c r="A21" s="16" t="s">
        <v>14</v>
      </c>
      <c r="B21" s="16"/>
      <c r="C21" s="12">
        <v>1450619</v>
      </c>
      <c r="D21" s="12">
        <f>D22+D26</f>
        <v>1528675.6</v>
      </c>
      <c r="E21" s="12">
        <f>E22+E26</f>
        <v>1460824.7000000002</v>
      </c>
      <c r="F21" s="10">
        <f t="shared" si="2"/>
        <v>95.56145855929145</v>
      </c>
      <c r="G21" s="10">
        <f t="shared" si="3"/>
        <v>0.7035410400663551</v>
      </c>
    </row>
    <row r="22" spans="1:7" s="3" customFormat="1" ht="15">
      <c r="A22" s="6"/>
      <c r="B22" s="7" t="s">
        <v>15</v>
      </c>
      <c r="C22" s="11">
        <v>1450224.5</v>
      </c>
      <c r="D22" s="11">
        <f>SUM(D23:D25)</f>
        <v>1528113.1</v>
      </c>
      <c r="E22" s="11">
        <f>SUM(E23:E25)</f>
        <v>1460262.1</v>
      </c>
      <c r="F22" s="5">
        <f t="shared" si="2"/>
        <v>95.55981818361481</v>
      </c>
      <c r="G22" s="5">
        <f t="shared" si="3"/>
        <v>0.6921411133241833</v>
      </c>
    </row>
    <row r="23" spans="1:7" s="3" customFormat="1" ht="15">
      <c r="A23" s="6"/>
      <c r="B23" s="7" t="s">
        <v>16</v>
      </c>
      <c r="C23" s="11">
        <v>255446.9</v>
      </c>
      <c r="D23" s="15">
        <v>192078.1</v>
      </c>
      <c r="E23" s="4">
        <v>163843.1</v>
      </c>
      <c r="F23" s="5">
        <f t="shared" si="2"/>
        <v>85.30025026278373</v>
      </c>
      <c r="G23" s="5">
        <f t="shared" si="3"/>
        <v>-35.860212044068646</v>
      </c>
    </row>
    <row r="24" spans="1:7" s="3" customFormat="1" ht="15">
      <c r="A24" s="6"/>
      <c r="B24" s="7" t="s">
        <v>17</v>
      </c>
      <c r="C24" s="11">
        <v>1192882.3</v>
      </c>
      <c r="D24" s="15">
        <v>1334535</v>
      </c>
      <c r="E24" s="4">
        <v>1294841</v>
      </c>
      <c r="F24" s="5">
        <f t="shared" si="2"/>
        <v>97.02563065037634</v>
      </c>
      <c r="G24" s="5">
        <f>E24/C24*100-100</f>
        <v>8.54725566805709</v>
      </c>
    </row>
    <row r="25" spans="1:7" s="3" customFormat="1" ht="15">
      <c r="A25" s="6"/>
      <c r="B25" s="7" t="s">
        <v>18</v>
      </c>
      <c r="C25" s="11">
        <v>1895.3</v>
      </c>
      <c r="D25" s="15">
        <v>1500</v>
      </c>
      <c r="E25" s="4">
        <v>1578</v>
      </c>
      <c r="F25" s="5">
        <f t="shared" si="2"/>
        <v>105.2</v>
      </c>
      <c r="G25" s="5">
        <f>E25/C25*100-100</f>
        <v>-16.741412968923115</v>
      </c>
    </row>
    <row r="26" spans="1:7" s="3" customFormat="1" ht="15">
      <c r="A26" s="6"/>
      <c r="B26" s="7" t="s">
        <v>19</v>
      </c>
      <c r="C26" s="11">
        <v>394.5</v>
      </c>
      <c r="D26" s="15">
        <v>562.5</v>
      </c>
      <c r="E26" s="4">
        <v>562.6</v>
      </c>
      <c r="F26" s="5">
        <f>E26/D26*100</f>
        <v>100.01777777777778</v>
      </c>
      <c r="G26" s="5">
        <f>E26/C26*100-100</f>
        <v>42.610899873257296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2018-10-10T09:30:27Z</cp:lastPrinted>
  <dcterms:created xsi:type="dcterms:W3CDTF">2017-08-25T09:42:39Z</dcterms:created>
  <dcterms:modified xsi:type="dcterms:W3CDTF">2019-01-15T13:37:16Z</dcterms:modified>
  <cp:category/>
  <cp:version/>
  <cp:contentType/>
  <cp:contentStatus/>
</cp:coreProperties>
</file>